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4 четверть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L195" i="1"/>
  <c r="I195" i="1"/>
  <c r="I176" i="1"/>
  <c r="H176" i="1"/>
  <c r="G176" i="1"/>
  <c r="J176" i="1"/>
  <c r="L176" i="1"/>
  <c r="F176" i="1"/>
  <c r="I157" i="1"/>
  <c r="H157" i="1"/>
  <c r="G157" i="1"/>
  <c r="J157" i="1"/>
  <c r="L157" i="1"/>
  <c r="G138" i="1"/>
  <c r="L138" i="1"/>
  <c r="I119" i="1"/>
  <c r="H119" i="1"/>
  <c r="G119" i="1"/>
  <c r="J119" i="1"/>
  <c r="I100" i="1"/>
  <c r="H100" i="1"/>
  <c r="G100" i="1"/>
  <c r="J100" i="1"/>
  <c r="L100" i="1"/>
  <c r="F100" i="1"/>
  <c r="F81" i="1"/>
  <c r="H195" i="1"/>
  <c r="F195" i="1"/>
  <c r="I138" i="1"/>
  <c r="L119" i="1"/>
  <c r="I81" i="1"/>
  <c r="H81" i="1"/>
  <c r="G81" i="1"/>
  <c r="J81" i="1"/>
  <c r="L81" i="1"/>
  <c r="I62" i="1"/>
  <c r="H62" i="1"/>
  <c r="G62" i="1"/>
  <c r="J62" i="1"/>
  <c r="L62" i="1"/>
  <c r="F62" i="1"/>
  <c r="J43" i="1"/>
  <c r="I43" i="1"/>
  <c r="H43" i="1"/>
  <c r="G43" i="1"/>
  <c r="L43" i="1"/>
  <c r="F43" i="1"/>
  <c r="F24" i="1"/>
  <c r="L24" i="1"/>
  <c r="J24" i="1"/>
  <c r="I24" i="1"/>
  <c r="H24" i="1"/>
  <c r="G24" i="1"/>
  <c r="I196" i="1" l="1"/>
  <c r="H196" i="1"/>
  <c r="J196" i="1"/>
  <c r="G196" i="1"/>
  <c r="L196" i="1"/>
  <c r="F196" i="1"/>
</calcChain>
</file>

<file path=xl/sharedStrings.xml><?xml version="1.0" encoding="utf-8"?>
<sst xmlns="http://schemas.openxmlformats.org/spreadsheetml/2006/main" count="265" uniqueCount="85">
  <si>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</si>
  <si>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</si>
  <si>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</si>
  <si>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</si>
  <si>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</si>
  <si>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</si>
  <si>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</si>
  <si>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</si>
  <si>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</si>
  <si>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</si>
  <si>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</si>
  <si>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</si>
  <si>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</si>
  <si>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</si>
  <si>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</si>
  <si>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</si>
  <si>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</si>
  <si>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</si>
  <si>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</si>
  <si>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</si>
  <si>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</si>
  <si>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</si>
  <si>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</si>
  <si>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</si>
  <si>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</si>
  <si>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</si>
  <si>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</si>
  <si>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</si>
  <si>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</si>
  <si>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</si>
  <si>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</si>
  <si>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</si>
  <si>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</si>
  <si>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</si>
  <si>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</si>
  <si>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</si>
  <si>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</si>
  <si>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</si>
  <si>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</si>
  <si>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Кипельская СОШ</t>
  </si>
  <si>
    <t>директор</t>
  </si>
  <si>
    <t>Пожарицкая Е.В.</t>
  </si>
  <si>
    <t>Щи из свежей капусты с мясом</t>
  </si>
  <si>
    <t>Котлета</t>
  </si>
  <si>
    <t>Гречка отварная</t>
  </si>
  <si>
    <t>Кисель</t>
  </si>
  <si>
    <t>Пшеничный</t>
  </si>
  <si>
    <t>Ржаной</t>
  </si>
  <si>
    <t>Соус томатный</t>
  </si>
  <si>
    <t>Рассольник со сметаной</t>
  </si>
  <si>
    <t>Рыба запечённая</t>
  </si>
  <si>
    <t>Рис отварной</t>
  </si>
  <si>
    <t>Компот из свежих яблок</t>
  </si>
  <si>
    <t>Соус сметанный</t>
  </si>
  <si>
    <t>Жаркое по домашнему с курицей</t>
  </si>
  <si>
    <t>Гороховое пюре</t>
  </si>
  <si>
    <t>Чай с лимоном</t>
  </si>
  <si>
    <t>Салат из свежей капусты с морковью</t>
  </si>
  <si>
    <t>Суп с рыбными консервами</t>
  </si>
  <si>
    <t>Гуляш</t>
  </si>
  <si>
    <t>Макароны отварные</t>
  </si>
  <si>
    <t>Какао</t>
  </si>
  <si>
    <t>Суп картофельный с крупой</t>
  </si>
  <si>
    <t>Рагу овощное с мясом</t>
  </si>
  <si>
    <t>Компот из сухофруктов</t>
  </si>
  <si>
    <t>Суп рыбный из свежего минтая</t>
  </si>
  <si>
    <t>Каша перловая</t>
  </si>
  <si>
    <t>Салат из моркови с изюмом</t>
  </si>
  <si>
    <t>Суп с макаронами и курицей</t>
  </si>
  <si>
    <t>Тефтели</t>
  </si>
  <si>
    <t>Суп гороховый</t>
  </si>
  <si>
    <t>Каша пшённая рассыпчатая</t>
  </si>
  <si>
    <t>Кофейный напиток</t>
  </si>
  <si>
    <t>Салат из капусты с яблоками</t>
  </si>
  <si>
    <t>Салат из свежих помидор</t>
  </si>
  <si>
    <t>Суп с макаронами на курин. бульоне</t>
  </si>
  <si>
    <t>Салат из свежей моркови и чернослива</t>
  </si>
  <si>
    <t>Салат из свеклы с курагой и изюмом</t>
  </si>
  <si>
    <t>54-17</t>
  </si>
  <si>
    <t>54-14</t>
  </si>
  <si>
    <t>Биточки</t>
  </si>
  <si>
    <t>Борщ со сметаной и мясом</t>
  </si>
  <si>
    <t>Окорочок запечённый</t>
  </si>
  <si>
    <t>Кофейный напиток со сгущ.молоком</t>
  </si>
  <si>
    <t>Суп картофельный с мясн.фрикадельками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</si>
</sst>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48" sqref="E1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80</v>
      </c>
      <c r="G14" s="43">
        <v>1.08</v>
      </c>
      <c r="H14" s="43">
        <v>0.18</v>
      </c>
      <c r="I14" s="43">
        <v>8.6199999999999992</v>
      </c>
      <c r="J14" s="43">
        <v>72.400000000000006</v>
      </c>
      <c r="K14" s="44">
        <v>38</v>
      </c>
      <c r="L14" s="43">
        <v>8.51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2.2749999999999999</v>
      </c>
      <c r="H15" s="43">
        <v>6.7649999999999997</v>
      </c>
      <c r="I15" s="43">
        <v>12.05</v>
      </c>
      <c r="J15" s="43">
        <v>118</v>
      </c>
      <c r="K15" s="44">
        <v>34</v>
      </c>
      <c r="L15" s="43">
        <v>23.14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18.206</v>
      </c>
      <c r="H16" s="43">
        <v>17.574000000000002</v>
      </c>
      <c r="I16" s="43">
        <v>7.9390000000000001</v>
      </c>
      <c r="J16" s="43">
        <v>263.52</v>
      </c>
      <c r="K16" s="44">
        <v>282</v>
      </c>
      <c r="L16" s="43">
        <v>52.06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7.1959999999999997</v>
      </c>
      <c r="H17" s="43">
        <v>8.8699999999999992</v>
      </c>
      <c r="I17" s="43">
        <v>35.398000000000003</v>
      </c>
      <c r="J17" s="43">
        <v>257.98</v>
      </c>
      <c r="K17" s="44">
        <v>67</v>
      </c>
      <c r="L17" s="43">
        <v>32.65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9.98</v>
      </c>
      <c r="J18" s="43">
        <v>37.9</v>
      </c>
      <c r="K18" s="44">
        <v>291</v>
      </c>
      <c r="L18" s="43">
        <v>3.77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4.92</v>
      </c>
      <c r="H19" s="43">
        <v>0.87</v>
      </c>
      <c r="I19" s="43">
        <v>20.88</v>
      </c>
      <c r="J19" s="43">
        <v>117</v>
      </c>
      <c r="K19" s="44"/>
      <c r="L19" s="43">
        <v>3.71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5.2</v>
      </c>
      <c r="H20" s="43">
        <v>1</v>
      </c>
      <c r="I20" s="43">
        <v>33.200000000000003</v>
      </c>
      <c r="J20" s="43">
        <v>140</v>
      </c>
      <c r="K20" s="44"/>
      <c r="L20" s="43">
        <v>2.4700000000000002</v>
      </c>
    </row>
    <row r="21" spans="1:12" ht="15" x14ac:dyDescent="0.25">
      <c r="A21" s="23"/>
      <c r="B21" s="15"/>
      <c r="C21" s="11"/>
      <c r="D21" s="51" t="s">
        <v>28</v>
      </c>
      <c r="E21" s="42" t="s">
        <v>48</v>
      </c>
      <c r="F21" s="43">
        <v>60</v>
      </c>
      <c r="G21" s="43">
        <v>6.7</v>
      </c>
      <c r="H21" s="43">
        <v>1.42</v>
      </c>
      <c r="I21" s="43">
        <v>2.56</v>
      </c>
      <c r="J21" s="43">
        <v>49.8</v>
      </c>
      <c r="K21" s="44">
        <v>223</v>
      </c>
      <c r="L21" s="43">
        <v>1.51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>SUM(G14:G22)</f>
        <v>45.577000000000005</v>
      </c>
      <c r="H23" s="19">
        <f>SUM(H14:H22)</f>
        <v>36.679000000000002</v>
      </c>
      <c r="I23" s="19">
        <f>SUM(I14:I22)</f>
        <v>130.62700000000001</v>
      </c>
      <c r="J23" s="19">
        <f>SUM(J14:J22)</f>
        <v>1056.5999999999999</v>
      </c>
      <c r="K23" s="25"/>
      <c r="L23" s="19">
        <f>SUM(L14:L22)</f>
        <v>127.82000000000001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930</v>
      </c>
      <c r="G24" s="32">
        <f>G13+G23</f>
        <v>45.577000000000005</v>
      </c>
      <c r="H24" s="32">
        <f>H13+H23</f>
        <v>36.679000000000002</v>
      </c>
      <c r="I24" s="32">
        <f>I13+I23</f>
        <v>130.62700000000001</v>
      </c>
      <c r="J24" s="32">
        <f>J13+J23</f>
        <v>1056.5999999999999</v>
      </c>
      <c r="K24" s="32"/>
      <c r="L24" s="32">
        <f>L13+L23</f>
        <v>127.82000000000001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80</v>
      </c>
      <c r="G33" s="43">
        <v>1.1299999999999999</v>
      </c>
      <c r="H33" s="43">
        <v>6.19</v>
      </c>
      <c r="I33" s="43">
        <v>4.72</v>
      </c>
      <c r="J33" s="43">
        <v>79.099999999999994</v>
      </c>
      <c r="K33" s="44">
        <v>14</v>
      </c>
      <c r="L33" s="43">
        <v>37.270000000000003</v>
      </c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10.02</v>
      </c>
      <c r="H34" s="43">
        <v>11.81</v>
      </c>
      <c r="I34" s="43">
        <v>20.67</v>
      </c>
      <c r="J34" s="43">
        <v>230.9</v>
      </c>
      <c r="K34" s="44">
        <v>52</v>
      </c>
      <c r="L34" s="43">
        <v>19.05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16.3</v>
      </c>
      <c r="H35" s="43">
        <v>17.899999999999999</v>
      </c>
      <c r="I35" s="43">
        <v>27.9</v>
      </c>
      <c r="J35" s="43">
        <v>335.7</v>
      </c>
      <c r="K35" s="44">
        <v>32</v>
      </c>
      <c r="L35" s="43">
        <v>43.55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0.83</v>
      </c>
      <c r="H37" s="43">
        <v>0.95</v>
      </c>
      <c r="I37" s="43">
        <v>21.09</v>
      </c>
      <c r="J37" s="43">
        <v>76</v>
      </c>
      <c r="K37" s="44">
        <v>137</v>
      </c>
      <c r="L37" s="43">
        <v>5.24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4.92</v>
      </c>
      <c r="H38" s="43">
        <v>0.87</v>
      </c>
      <c r="I38" s="43">
        <v>20.88</v>
      </c>
      <c r="J38" s="43">
        <v>117</v>
      </c>
      <c r="K38" s="44"/>
      <c r="L38" s="43">
        <v>3.71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5.2</v>
      </c>
      <c r="H39" s="43">
        <v>1</v>
      </c>
      <c r="I39" s="43">
        <v>33.200000000000003</v>
      </c>
      <c r="J39" s="43">
        <v>140</v>
      </c>
      <c r="K39" s="44"/>
      <c r="L39" s="43">
        <v>2.4700000000000002</v>
      </c>
    </row>
    <row r="40" spans="1:12" ht="15" x14ac:dyDescent="0.25">
      <c r="A40" s="14"/>
      <c r="B40" s="15"/>
      <c r="C40" s="11"/>
      <c r="D40" s="51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>SUM(G33:G41)</f>
        <v>38.4</v>
      </c>
      <c r="H42" s="19">
        <f>SUM(H33:H41)</f>
        <v>38.72</v>
      </c>
      <c r="I42" s="19">
        <f>SUM(I33:I41)</f>
        <v>128.45999999999998</v>
      </c>
      <c r="J42" s="19">
        <f>SUM(J33:J41)</f>
        <v>978.7</v>
      </c>
      <c r="K42" s="25"/>
      <c r="L42" s="19">
        <f>SUM(L33:L41)</f>
        <v>111.28999999999999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780</v>
      </c>
      <c r="G43" s="32">
        <f>G32+G42</f>
        <v>38.4</v>
      </c>
      <c r="H43" s="32">
        <f>H32+H42</f>
        <v>38.72</v>
      </c>
      <c r="I43" s="32">
        <f>I32+I42</f>
        <v>128.45999999999998</v>
      </c>
      <c r="J43" s="32">
        <f>J32+J42</f>
        <v>978.7</v>
      </c>
      <c r="K43" s="32"/>
      <c r="L43" s="32">
        <f>L32+L42</f>
        <v>111.28999999999999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80</v>
      </c>
      <c r="G52" s="43">
        <v>1.1299999999999999</v>
      </c>
      <c r="H52" s="43">
        <v>6.19</v>
      </c>
      <c r="I52" s="43">
        <v>4.72</v>
      </c>
      <c r="J52" s="43">
        <v>79.099999999999994</v>
      </c>
      <c r="K52" s="44">
        <v>14</v>
      </c>
      <c r="L52" s="43">
        <v>37.270000000000003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19.71</v>
      </c>
      <c r="H53" s="43">
        <v>0.9</v>
      </c>
      <c r="I53" s="43">
        <v>13.83</v>
      </c>
      <c r="J53" s="43">
        <v>158.16</v>
      </c>
      <c r="K53" s="44">
        <v>43</v>
      </c>
      <c r="L53" s="43">
        <v>19.55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12.555</v>
      </c>
      <c r="H54" s="43">
        <v>16.738</v>
      </c>
      <c r="I54" s="43">
        <v>8.66</v>
      </c>
      <c r="J54" s="43">
        <v>236.03</v>
      </c>
      <c r="K54" s="44">
        <v>259</v>
      </c>
      <c r="L54" s="43">
        <v>21.13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11.95</v>
      </c>
      <c r="H55" s="43">
        <v>8.1370000000000005</v>
      </c>
      <c r="I55" s="43">
        <v>59.476999999999997</v>
      </c>
      <c r="J55" s="43">
        <v>154.80000000000001</v>
      </c>
      <c r="K55" s="44">
        <v>161</v>
      </c>
      <c r="L55" s="43">
        <v>16.21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14.555</v>
      </c>
      <c r="H56" s="43">
        <v>16.738</v>
      </c>
      <c r="I56" s="43">
        <v>8.66</v>
      </c>
      <c r="J56" s="43">
        <v>236.03</v>
      </c>
      <c r="K56" s="44">
        <v>274</v>
      </c>
      <c r="L56" s="43">
        <v>22.35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4.92</v>
      </c>
      <c r="H57" s="43">
        <v>0.87</v>
      </c>
      <c r="I57" s="43">
        <v>20.88</v>
      </c>
      <c r="J57" s="43">
        <v>117</v>
      </c>
      <c r="K57" s="44"/>
      <c r="L57" s="43">
        <v>3.71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5.2</v>
      </c>
      <c r="H58" s="43">
        <v>1</v>
      </c>
      <c r="I58" s="43">
        <v>33.200000000000003</v>
      </c>
      <c r="J58" s="43">
        <v>140</v>
      </c>
      <c r="K58" s="44"/>
      <c r="L58" s="43">
        <v>2.4700000000000002</v>
      </c>
    </row>
    <row r="59" spans="1:12" ht="15" x14ac:dyDescent="0.25">
      <c r="A59" s="23"/>
      <c r="B59" s="15"/>
      <c r="C59" s="11"/>
      <c r="D59" s="51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>SUM(G52:G60)</f>
        <v>70.02</v>
      </c>
      <c r="H61" s="19">
        <f>SUM(H52:H60)</f>
        <v>50.573</v>
      </c>
      <c r="I61" s="19">
        <f>SUM(I52:I60)</f>
        <v>149.42699999999999</v>
      </c>
      <c r="J61" s="19">
        <f>SUM(J52:J60)</f>
        <v>1121.1199999999999</v>
      </c>
      <c r="K61" s="25"/>
      <c r="L61" s="19">
        <f>SUM(L52:L60)</f>
        <v>122.68999999999998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870</v>
      </c>
      <c r="G62" s="32">
        <f>G51+G61</f>
        <v>70.02</v>
      </c>
      <c r="H62" s="32">
        <f>H51+H61</f>
        <v>50.573</v>
      </c>
      <c r="I62" s="32">
        <f>I51+I61</f>
        <v>149.42699999999999</v>
      </c>
      <c r="J62" s="32">
        <f>J51+J61</f>
        <v>1121.1199999999999</v>
      </c>
      <c r="K62" s="32"/>
      <c r="L62" s="32">
        <f>L51+L61</f>
        <v>122.68999999999998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80</v>
      </c>
      <c r="G71" s="43">
        <v>0.9</v>
      </c>
      <c r="H71" s="43">
        <v>1</v>
      </c>
      <c r="I71" s="43">
        <v>12.9</v>
      </c>
      <c r="J71" s="43">
        <v>56.8</v>
      </c>
      <c r="K71" s="44" t="s">
        <v>78</v>
      </c>
      <c r="L71" s="43">
        <v>16.32</v>
      </c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250</v>
      </c>
      <c r="G72" s="43">
        <v>0.6</v>
      </c>
      <c r="H72" s="43">
        <v>1.86</v>
      </c>
      <c r="I72" s="43">
        <v>2.14</v>
      </c>
      <c r="J72" s="43">
        <v>28.4</v>
      </c>
      <c r="K72" s="44">
        <v>2</v>
      </c>
      <c r="L72" s="43">
        <v>25.42</v>
      </c>
    </row>
    <row r="73" spans="1:12" ht="15" x14ac:dyDescent="0.25">
      <c r="A73" s="23"/>
      <c r="B73" s="15"/>
      <c r="C73" s="11"/>
      <c r="D73" s="7" t="s">
        <v>28</v>
      </c>
      <c r="E73" s="42" t="s">
        <v>50</v>
      </c>
      <c r="F73" s="43">
        <v>90</v>
      </c>
      <c r="G73" s="43">
        <v>7.14</v>
      </c>
      <c r="H73" s="43">
        <v>7.62</v>
      </c>
      <c r="I73" s="43">
        <v>35.28</v>
      </c>
      <c r="J73" s="43">
        <v>141.88</v>
      </c>
      <c r="K73" s="44">
        <v>254</v>
      </c>
      <c r="L73" s="43">
        <v>19.28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7.2480000000000002</v>
      </c>
      <c r="H74" s="43">
        <v>13.074999999999999</v>
      </c>
      <c r="I74" s="43">
        <v>47.087000000000003</v>
      </c>
      <c r="J74" s="43">
        <v>359.95</v>
      </c>
      <c r="K74" s="44">
        <v>315</v>
      </c>
      <c r="L74" s="43">
        <v>20.03</v>
      </c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0.44</v>
      </c>
      <c r="H75" s="43">
        <v>0.23</v>
      </c>
      <c r="I75" s="43">
        <v>31.8</v>
      </c>
      <c r="J75" s="43">
        <v>128.4</v>
      </c>
      <c r="K75" s="44">
        <v>348</v>
      </c>
      <c r="L75" s="43">
        <v>17.32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4.92</v>
      </c>
      <c r="H76" s="43">
        <v>0.87</v>
      </c>
      <c r="I76" s="43">
        <v>20.88</v>
      </c>
      <c r="J76" s="43">
        <v>117</v>
      </c>
      <c r="K76" s="44"/>
      <c r="L76" s="43">
        <v>3.71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5.2</v>
      </c>
      <c r="H77" s="43">
        <v>1</v>
      </c>
      <c r="I77" s="43">
        <v>33.200000000000003</v>
      </c>
      <c r="J77" s="43">
        <v>140</v>
      </c>
      <c r="K77" s="44"/>
      <c r="L77" s="43">
        <v>2.4700000000000002</v>
      </c>
    </row>
    <row r="78" spans="1:12" ht="15" x14ac:dyDescent="0.25">
      <c r="A78" s="23"/>
      <c r="B78" s="15"/>
      <c r="C78" s="11"/>
      <c r="D78" s="51" t="s">
        <v>28</v>
      </c>
      <c r="E78" s="42" t="s">
        <v>53</v>
      </c>
      <c r="F78" s="43">
        <v>50</v>
      </c>
      <c r="G78" s="43">
        <v>1.2849999999999999</v>
      </c>
      <c r="H78" s="43">
        <v>10.073</v>
      </c>
      <c r="I78" s="43">
        <v>5.7789999999999999</v>
      </c>
      <c r="J78" s="43">
        <v>119.58</v>
      </c>
      <c r="K78" s="44">
        <v>224</v>
      </c>
      <c r="L78" s="43">
        <v>3.42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>SUM(G71:G79)</f>
        <v>27.733000000000004</v>
      </c>
      <c r="H80" s="19">
        <f>SUM(H71:H79)</f>
        <v>35.728000000000002</v>
      </c>
      <c r="I80" s="19">
        <f>SUM(I71:I79)</f>
        <v>189.06600000000003</v>
      </c>
      <c r="J80" s="19">
        <f>SUM(J71:J79)</f>
        <v>1092.01</v>
      </c>
      <c r="K80" s="25"/>
      <c r="L80" s="19">
        <f>SUM(L71:L79)</f>
        <v>107.97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920</v>
      </c>
      <c r="G81" s="32">
        <f>G70+G80</f>
        <v>27.733000000000004</v>
      </c>
      <c r="H81" s="32">
        <f>H70+H80</f>
        <v>35.728000000000002</v>
      </c>
      <c r="I81" s="32">
        <f>I70+I80</f>
        <v>189.06600000000003</v>
      </c>
      <c r="J81" s="32">
        <f>J70+J80</f>
        <v>1092.01</v>
      </c>
      <c r="K81" s="32"/>
      <c r="L81" s="32">
        <f>L70+L80</f>
        <v>107.97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80</v>
      </c>
      <c r="G90" s="43">
        <v>1</v>
      </c>
      <c r="H90" s="43">
        <v>3.2</v>
      </c>
      <c r="I90" s="43">
        <v>10</v>
      </c>
      <c r="J90" s="43">
        <v>73.400000000000006</v>
      </c>
      <c r="K90" s="44" t="s">
        <v>79</v>
      </c>
      <c r="L90" s="43">
        <v>21.55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4.5149999999999997</v>
      </c>
      <c r="H91" s="43">
        <v>5.91</v>
      </c>
      <c r="I91" s="43">
        <v>27.21</v>
      </c>
      <c r="J91" s="43">
        <v>172.13</v>
      </c>
      <c r="K91" s="44">
        <v>99</v>
      </c>
      <c r="L91" s="43">
        <v>20.29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12.555</v>
      </c>
      <c r="H92" s="43">
        <v>16.738</v>
      </c>
      <c r="I92" s="43">
        <v>8.66</v>
      </c>
      <c r="J92" s="43">
        <v>236.03</v>
      </c>
      <c r="K92" s="44">
        <v>259</v>
      </c>
      <c r="L92" s="43">
        <v>21.13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7.2480000000000002</v>
      </c>
      <c r="H93" s="43">
        <v>13.074999999999999</v>
      </c>
      <c r="I93" s="43">
        <v>47.087000000000003</v>
      </c>
      <c r="J93" s="43">
        <v>359.95</v>
      </c>
      <c r="K93" s="44">
        <v>126</v>
      </c>
      <c r="L93" s="43">
        <v>15.77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</v>
      </c>
      <c r="H94" s="43">
        <v>0</v>
      </c>
      <c r="I94" s="43">
        <v>16.100000000000001</v>
      </c>
      <c r="J94" s="43">
        <v>73.05</v>
      </c>
      <c r="K94" s="44">
        <v>259</v>
      </c>
      <c r="L94" s="43">
        <v>3.16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4.92</v>
      </c>
      <c r="H95" s="43">
        <v>0.87</v>
      </c>
      <c r="I95" s="43">
        <v>20.88</v>
      </c>
      <c r="J95" s="43">
        <v>117</v>
      </c>
      <c r="K95" s="44"/>
      <c r="L95" s="43">
        <v>3.71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5.2</v>
      </c>
      <c r="H96" s="43">
        <v>1</v>
      </c>
      <c r="I96" s="43">
        <v>33.200000000000003</v>
      </c>
      <c r="J96" s="43">
        <v>140</v>
      </c>
      <c r="K96" s="44"/>
      <c r="L96" s="43">
        <v>2.4700000000000002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>SUM(G90:G98)</f>
        <v>35.438000000000002</v>
      </c>
      <c r="H99" s="19">
        <f>SUM(H90:H98)</f>
        <v>40.792999999999999</v>
      </c>
      <c r="I99" s="19">
        <f>SUM(I90:I98)</f>
        <v>163.137</v>
      </c>
      <c r="J99" s="19">
        <f>SUM(J90:J98)</f>
        <v>1171.56</v>
      </c>
      <c r="K99" s="25"/>
      <c r="L99" s="19">
        <f>SUM(L90:L98)</f>
        <v>88.079999999999984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870</v>
      </c>
      <c r="G100" s="32">
        <f>G89+G99</f>
        <v>35.438000000000002</v>
      </c>
      <c r="H100" s="32">
        <f>H89+H99</f>
        <v>40.792999999999999</v>
      </c>
      <c r="I100" s="32">
        <f>I89+I99</f>
        <v>163.137</v>
      </c>
      <c r="J100" s="32">
        <f>J89+J99</f>
        <v>1171.56</v>
      </c>
      <c r="K100" s="32"/>
      <c r="L100" s="32">
        <f>L89+L99</f>
        <v>88.079999999999984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80</v>
      </c>
      <c r="G109" s="43">
        <v>11.62</v>
      </c>
      <c r="H109" s="43">
        <v>7.08</v>
      </c>
      <c r="I109" s="43">
        <v>5.19</v>
      </c>
      <c r="J109" s="43">
        <v>69.25</v>
      </c>
      <c r="K109" s="44">
        <v>6</v>
      </c>
      <c r="L109" s="43">
        <v>6.66</v>
      </c>
    </row>
    <row r="110" spans="1:12" ht="15" x14ac:dyDescent="0.25">
      <c r="A110" s="23"/>
      <c r="B110" s="15"/>
      <c r="C110" s="11"/>
      <c r="D110" s="7" t="s">
        <v>27</v>
      </c>
      <c r="E110" s="42" t="s">
        <v>58</v>
      </c>
      <c r="F110" s="43">
        <v>250</v>
      </c>
      <c r="G110" s="43">
        <v>8.99</v>
      </c>
      <c r="H110" s="43">
        <v>8.8369999999999997</v>
      </c>
      <c r="I110" s="43">
        <v>27.21</v>
      </c>
      <c r="J110" s="43">
        <v>166.48</v>
      </c>
      <c r="K110" s="44">
        <v>44</v>
      </c>
      <c r="L110" s="43">
        <v>22.15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90</v>
      </c>
      <c r="G111" s="43">
        <v>12.555</v>
      </c>
      <c r="H111" s="43">
        <v>16.738</v>
      </c>
      <c r="I111" s="43">
        <v>8.66</v>
      </c>
      <c r="J111" s="43">
        <v>236.03</v>
      </c>
      <c r="K111" s="44">
        <v>259</v>
      </c>
      <c r="L111" s="43">
        <v>21.13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7.484</v>
      </c>
      <c r="H112" s="43">
        <v>7.58</v>
      </c>
      <c r="I112" s="43">
        <v>39.764000000000003</v>
      </c>
      <c r="J112" s="43">
        <v>253.88</v>
      </c>
      <c r="K112" s="44">
        <v>291</v>
      </c>
      <c r="L112" s="43">
        <v>17.010000000000002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24</v>
      </c>
      <c r="J113" s="43">
        <v>96</v>
      </c>
      <c r="K113" s="44">
        <v>291</v>
      </c>
      <c r="L113" s="43">
        <v>3.77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4.92</v>
      </c>
      <c r="H114" s="43">
        <v>0.87</v>
      </c>
      <c r="I114" s="43">
        <v>20.88</v>
      </c>
      <c r="J114" s="43">
        <v>117</v>
      </c>
      <c r="K114" s="44"/>
      <c r="L114" s="43">
        <v>3.71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5.2</v>
      </c>
      <c r="H115" s="43">
        <v>1</v>
      </c>
      <c r="I115" s="43">
        <v>33.200000000000003</v>
      </c>
      <c r="J115" s="43">
        <v>140</v>
      </c>
      <c r="K115" s="44"/>
      <c r="L115" s="43">
        <v>2.4700000000000002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>SUM(G109:G117)</f>
        <v>50.769000000000005</v>
      </c>
      <c r="H118" s="19">
        <f>SUM(H109:H117)</f>
        <v>42.104999999999997</v>
      </c>
      <c r="I118" s="19">
        <f>SUM(I109:I117)</f>
        <v>158.904</v>
      </c>
      <c r="J118" s="19">
        <f>SUM(J109:J117)</f>
        <v>1078.6399999999999</v>
      </c>
      <c r="K118" s="25"/>
      <c r="L118" s="19">
        <f>SUM(L109:L117)</f>
        <v>76.899999999999991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870</v>
      </c>
      <c r="G119" s="32">
        <f>G108+G118</f>
        <v>50.769000000000005</v>
      </c>
      <c r="H119" s="32">
        <f>H108+H118</f>
        <v>42.104999999999997</v>
      </c>
      <c r="I119" s="32">
        <f>I108+I118</f>
        <v>158.904</v>
      </c>
      <c r="J119" s="32">
        <f>J108+J118</f>
        <v>1078.6399999999999</v>
      </c>
      <c r="K119" s="32"/>
      <c r="L119" s="32">
        <f>L108+L118</f>
        <v>76.899999999999991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80</v>
      </c>
      <c r="G128" s="43">
        <v>1.1299999999999999</v>
      </c>
      <c r="H128" s="43">
        <v>6.19</v>
      </c>
      <c r="I128" s="43">
        <v>4.72</v>
      </c>
      <c r="J128" s="43">
        <v>79.099999999999994</v>
      </c>
      <c r="K128" s="44">
        <v>14</v>
      </c>
      <c r="L128" s="43">
        <v>37.270000000000003</v>
      </c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20.27</v>
      </c>
      <c r="H129" s="43">
        <v>21.114999999999998</v>
      </c>
      <c r="I129" s="43">
        <v>27.149000000000001</v>
      </c>
      <c r="J129" s="43">
        <v>82.6</v>
      </c>
      <c r="K129" s="44">
        <v>80</v>
      </c>
      <c r="L129" s="43">
        <v>19.32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150</v>
      </c>
      <c r="G130" s="43">
        <v>25.63</v>
      </c>
      <c r="H130" s="43">
        <v>22.015000000000001</v>
      </c>
      <c r="I130" s="43">
        <v>41.27</v>
      </c>
      <c r="J130" s="43">
        <v>355.2</v>
      </c>
      <c r="K130" s="44">
        <v>115</v>
      </c>
      <c r="L130" s="43">
        <v>43.47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0.52800000000000002</v>
      </c>
      <c r="H132" s="43">
        <v>0</v>
      </c>
      <c r="I132" s="43">
        <v>50.48</v>
      </c>
      <c r="J132" s="43">
        <v>201.36</v>
      </c>
      <c r="K132" s="44">
        <v>508</v>
      </c>
      <c r="L132" s="43">
        <v>8.32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4.92</v>
      </c>
      <c r="H133" s="43">
        <v>0.87</v>
      </c>
      <c r="I133" s="43">
        <v>20.88</v>
      </c>
      <c r="J133" s="43">
        <v>117</v>
      </c>
      <c r="K133" s="44"/>
      <c r="L133" s="43">
        <v>3.71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5.2</v>
      </c>
      <c r="H134" s="43">
        <v>1</v>
      </c>
      <c r="I134" s="43">
        <v>33.200000000000003</v>
      </c>
      <c r="J134" s="43">
        <v>140</v>
      </c>
      <c r="K134" s="44"/>
      <c r="L134" s="43">
        <v>2.4700000000000002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57.678000000000004</v>
      </c>
      <c r="H137" s="19">
        <f>SUM(H128:H136)</f>
        <v>51.19</v>
      </c>
      <c r="I137" s="19">
        <f>SUM(I128:I136)</f>
        <v>177.69900000000001</v>
      </c>
      <c r="J137" s="19">
        <f>SUM(J128:J136)</f>
        <v>975.26</v>
      </c>
      <c r="K137" s="25"/>
      <c r="L137" s="19">
        <f>SUM(L128:L136)</f>
        <v>114.55999999999999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780</v>
      </c>
      <c r="G138" s="32">
        <f>G127+G137</f>
        <v>57.678000000000004</v>
      </c>
      <c r="H138" s="32">
        <f>H127+H137</f>
        <v>51.19</v>
      </c>
      <c r="I138" s="32">
        <f>I127+I137</f>
        <v>177.69900000000001</v>
      </c>
      <c r="J138" s="32">
        <f>J127+J137</f>
        <v>975.26</v>
      </c>
      <c r="K138" s="32"/>
      <c r="L138" s="32">
        <f>L127+L137</f>
        <v>114.55999999999999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80</v>
      </c>
      <c r="G147" s="43">
        <v>1.1299999999999999</v>
      </c>
      <c r="H147" s="43">
        <v>6.19</v>
      </c>
      <c r="I147" s="43">
        <v>4.72</v>
      </c>
      <c r="J147" s="43">
        <v>79.099999999999994</v>
      </c>
      <c r="K147" s="44">
        <v>14</v>
      </c>
      <c r="L147" s="43">
        <v>37.270000000000003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5.3</v>
      </c>
      <c r="H148" s="43">
        <v>4.1399999999999997</v>
      </c>
      <c r="I148" s="43">
        <v>12.36</v>
      </c>
      <c r="J148" s="43">
        <v>108</v>
      </c>
      <c r="K148" s="44">
        <v>83</v>
      </c>
      <c r="L148" s="43">
        <v>23.14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18.206</v>
      </c>
      <c r="H149" s="43">
        <v>17.574000000000002</v>
      </c>
      <c r="I149" s="43">
        <v>7.9390000000000001</v>
      </c>
      <c r="J149" s="43">
        <v>263.52</v>
      </c>
      <c r="K149" s="44">
        <v>282</v>
      </c>
      <c r="L149" s="43">
        <v>52.06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1.88</v>
      </c>
      <c r="H150" s="43">
        <v>1.93</v>
      </c>
      <c r="I150" s="43">
        <v>47.087000000000003</v>
      </c>
      <c r="J150" s="43">
        <v>46.31</v>
      </c>
      <c r="K150" s="44">
        <v>315</v>
      </c>
      <c r="L150" s="43">
        <v>20.03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1.9</v>
      </c>
      <c r="H151" s="43">
        <v>5.6</v>
      </c>
      <c r="I151" s="43">
        <v>10</v>
      </c>
      <c r="J151" s="43">
        <v>99</v>
      </c>
      <c r="K151" s="44">
        <v>348</v>
      </c>
      <c r="L151" s="43">
        <v>17.32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4.92</v>
      </c>
      <c r="H152" s="43">
        <v>0.87</v>
      </c>
      <c r="I152" s="43">
        <v>20.88</v>
      </c>
      <c r="J152" s="43">
        <v>117</v>
      </c>
      <c r="K152" s="44"/>
      <c r="L152" s="43">
        <v>3.71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5.2</v>
      </c>
      <c r="H153" s="43">
        <v>1</v>
      </c>
      <c r="I153" s="43">
        <v>33.22</v>
      </c>
      <c r="J153" s="43">
        <v>140</v>
      </c>
      <c r="K153" s="44"/>
      <c r="L153" s="43">
        <v>2.4700000000000002</v>
      </c>
    </row>
    <row r="154" spans="1:12" ht="15" x14ac:dyDescent="0.25">
      <c r="A154" s="23"/>
      <c r="B154" s="15"/>
      <c r="C154" s="11"/>
      <c r="D154" s="51" t="s">
        <v>28</v>
      </c>
      <c r="E154" s="42" t="s">
        <v>48</v>
      </c>
      <c r="F154" s="43">
        <v>60</v>
      </c>
      <c r="G154" s="43">
        <v>6.7</v>
      </c>
      <c r="H154" s="43">
        <v>1.42</v>
      </c>
      <c r="I154" s="43">
        <v>2.56</v>
      </c>
      <c r="J154" s="43">
        <v>49.8</v>
      </c>
      <c r="K154" s="44">
        <v>223</v>
      </c>
      <c r="L154" s="43">
        <v>1.51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>SUM(G147:G155)</f>
        <v>45.236000000000004</v>
      </c>
      <c r="H156" s="19">
        <f>SUM(H147:H155)</f>
        <v>38.724000000000004</v>
      </c>
      <c r="I156" s="19">
        <f>SUM(I147:I155)</f>
        <v>138.76599999999999</v>
      </c>
      <c r="J156" s="19">
        <f>SUM(J147:J155)</f>
        <v>902.73</v>
      </c>
      <c r="K156" s="25"/>
      <c r="L156" s="19">
        <f>SUM(L147:L155)</f>
        <v>157.51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930</v>
      </c>
      <c r="G157" s="32">
        <f>G146+G156</f>
        <v>45.236000000000004</v>
      </c>
      <c r="H157" s="32">
        <f>H146+H156</f>
        <v>38.724000000000004</v>
      </c>
      <c r="I157" s="32">
        <f>I146+I156</f>
        <v>138.76599999999999</v>
      </c>
      <c r="J157" s="32">
        <f>J146+J156</f>
        <v>902.73</v>
      </c>
      <c r="K157" s="32"/>
      <c r="L157" s="32">
        <f>L146+L156</f>
        <v>157.51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80</v>
      </c>
      <c r="G166" s="43">
        <v>1.26</v>
      </c>
      <c r="H166" s="43">
        <v>7.08</v>
      </c>
      <c r="I166" s="43">
        <v>19.53</v>
      </c>
      <c r="J166" s="43">
        <v>145.09</v>
      </c>
      <c r="K166" s="44">
        <v>15</v>
      </c>
      <c r="L166" s="43">
        <v>12.95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10.199999999999999</v>
      </c>
      <c r="H167" s="43">
        <v>11.81</v>
      </c>
      <c r="I167" s="43">
        <v>20.67</v>
      </c>
      <c r="J167" s="43">
        <v>230.9</v>
      </c>
      <c r="K167" s="44">
        <v>52</v>
      </c>
      <c r="L167" s="43">
        <v>19.05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18.562000000000001</v>
      </c>
      <c r="H168" s="43">
        <v>27.805</v>
      </c>
      <c r="I168" s="43">
        <v>20.085999999999999</v>
      </c>
      <c r="J168" s="43">
        <v>90.418999999999997</v>
      </c>
      <c r="K168" s="44">
        <v>287</v>
      </c>
      <c r="L168" s="43">
        <v>54.38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2.3220000000000001</v>
      </c>
      <c r="H169" s="43">
        <v>4.29</v>
      </c>
      <c r="I169" s="43">
        <v>20.05</v>
      </c>
      <c r="J169" s="43">
        <v>122.155</v>
      </c>
      <c r="K169" s="44">
        <v>158</v>
      </c>
      <c r="L169" s="43">
        <v>14.7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</v>
      </c>
      <c r="H170" s="43">
        <v>0</v>
      </c>
      <c r="I170" s="43">
        <v>9.98</v>
      </c>
      <c r="J170" s="43">
        <v>37.9</v>
      </c>
      <c r="K170" s="44">
        <v>291</v>
      </c>
      <c r="L170" s="43">
        <v>3.77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4.92</v>
      </c>
      <c r="H171" s="43">
        <v>0.87</v>
      </c>
      <c r="I171" s="43">
        <v>20.88</v>
      </c>
      <c r="J171" s="43">
        <v>117</v>
      </c>
      <c r="K171" s="44"/>
      <c r="L171" s="43">
        <v>3.71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5.2</v>
      </c>
      <c r="H172" s="43">
        <v>1</v>
      </c>
      <c r="I172" s="43">
        <v>33.200000000000003</v>
      </c>
      <c r="J172" s="43">
        <v>140</v>
      </c>
      <c r="K172" s="44"/>
      <c r="L172" s="43">
        <v>2.4700000000000002</v>
      </c>
    </row>
    <row r="173" spans="1:12" ht="15" x14ac:dyDescent="0.25">
      <c r="A173" s="23"/>
      <c r="B173" s="15"/>
      <c r="C173" s="11"/>
      <c r="D173" s="51" t="s">
        <v>28</v>
      </c>
      <c r="E173" s="42" t="s">
        <v>48</v>
      </c>
      <c r="F173" s="43">
        <v>60</v>
      </c>
      <c r="G173" s="43">
        <v>6.7</v>
      </c>
      <c r="H173" s="43">
        <v>1.42</v>
      </c>
      <c r="I173" s="43">
        <v>2.56</v>
      </c>
      <c r="J173" s="43">
        <v>49.8</v>
      </c>
      <c r="K173" s="44">
        <v>223</v>
      </c>
      <c r="L173" s="43">
        <v>1.51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>SUM(G166:G174)</f>
        <v>49.164000000000009</v>
      </c>
      <c r="H175" s="19">
        <f>SUM(H166:H174)</f>
        <v>54.274999999999999</v>
      </c>
      <c r="I175" s="19">
        <f>SUM(I166:I174)</f>
        <v>146.95600000000002</v>
      </c>
      <c r="J175" s="19">
        <f>SUM(J166:J174)</f>
        <v>933.2639999999999</v>
      </c>
      <c r="K175" s="25"/>
      <c r="L175" s="19">
        <f>SUM(L166:L174)</f>
        <v>112.53999999999999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930</v>
      </c>
      <c r="G176" s="32">
        <f>G165+G175</f>
        <v>49.164000000000009</v>
      </c>
      <c r="H176" s="32">
        <f>H165+H175</f>
        <v>54.274999999999999</v>
      </c>
      <c r="I176" s="32">
        <f>I165+I175</f>
        <v>146.95600000000002</v>
      </c>
      <c r="J176" s="32">
        <f>J165+J175</f>
        <v>933.2639999999999</v>
      </c>
      <c r="K176" s="32"/>
      <c r="L176" s="32">
        <f>L165+L175</f>
        <v>112.53999999999999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80</v>
      </c>
      <c r="G185" s="43">
        <v>1.1299999999999999</v>
      </c>
      <c r="H185" s="43">
        <v>6.19</v>
      </c>
      <c r="I185" s="43">
        <v>4.72</v>
      </c>
      <c r="J185" s="43">
        <v>79.099999999999994</v>
      </c>
      <c r="K185" s="44">
        <v>14</v>
      </c>
      <c r="L185" s="43">
        <v>37.270000000000003</v>
      </c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4.2649999999999997</v>
      </c>
      <c r="H186" s="43">
        <v>5.3719999999999999</v>
      </c>
      <c r="I186" s="43">
        <v>27.21</v>
      </c>
      <c r="J186" s="43">
        <v>151.80000000000001</v>
      </c>
      <c r="K186" s="44">
        <v>62</v>
      </c>
      <c r="L186" s="43">
        <v>25.04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15.786</v>
      </c>
      <c r="H187" s="43">
        <v>25.248999999999999</v>
      </c>
      <c r="I187" s="43">
        <v>4.5839999999999996</v>
      </c>
      <c r="J187" s="43">
        <v>210</v>
      </c>
      <c r="K187" s="44">
        <v>500</v>
      </c>
      <c r="L187" s="43">
        <v>31.33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11.96</v>
      </c>
      <c r="H188" s="43">
        <v>8.1370000000000005</v>
      </c>
      <c r="I188" s="43">
        <v>59.476999999999997</v>
      </c>
      <c r="J188" s="43">
        <v>154.80000000000001</v>
      </c>
      <c r="K188" s="44">
        <v>161</v>
      </c>
      <c r="L188" s="43">
        <v>16.21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0.83</v>
      </c>
      <c r="H189" s="43">
        <v>0.95</v>
      </c>
      <c r="I189" s="43">
        <v>21.09</v>
      </c>
      <c r="J189" s="43">
        <v>76</v>
      </c>
      <c r="K189" s="44">
        <v>199</v>
      </c>
      <c r="L189" s="43">
        <v>21.93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4.92</v>
      </c>
      <c r="H190" s="43">
        <v>0.87</v>
      </c>
      <c r="I190" s="43">
        <v>20.88</v>
      </c>
      <c r="J190" s="43">
        <v>117</v>
      </c>
      <c r="K190" s="44"/>
      <c r="L190" s="43">
        <v>3.71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5.2</v>
      </c>
      <c r="H191" s="43">
        <v>1</v>
      </c>
      <c r="I191" s="43">
        <v>33.200000000000003</v>
      </c>
      <c r="J191" s="43">
        <v>140</v>
      </c>
      <c r="K191" s="44"/>
      <c r="L191" s="43">
        <v>2.4700000000000002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44.091000000000001</v>
      </c>
      <c r="H194" s="19">
        <f>SUM(H185:H193)</f>
        <v>47.768000000000001</v>
      </c>
      <c r="I194" s="19">
        <f>SUM(I185:I193)</f>
        <v>171.161</v>
      </c>
      <c r="J194" s="19">
        <f>SUM(J185:J193)</f>
        <v>928.7</v>
      </c>
      <c r="K194" s="25"/>
      <c r="L194" s="19">
        <f>SUM(L185:L193)</f>
        <v>137.96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870</v>
      </c>
      <c r="G195" s="32">
        <f>G184+G194</f>
        <v>44.091000000000001</v>
      </c>
      <c r="H195" s="32">
        <f>H184+H194</f>
        <v>47.768000000000001</v>
      </c>
      <c r="I195" s="32">
        <f>I184+I194</f>
        <v>171.161</v>
      </c>
      <c r="J195" s="32">
        <f>J184+J194</f>
        <v>928.7</v>
      </c>
      <c r="K195" s="32"/>
      <c r="L195" s="32">
        <f>L184+L194</f>
        <v>137.96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875</v>
      </c>
      <c r="G196" s="34">
        <f>(G24+G43+G62+G81+G100+G119+G138+G157+G176+G195)/(IF(G24=0,0,1)+IF(G43=0,0,1)+IF(G62=0,0,1)+IF(G81=0,0,1)+IF(G100=0,0,1)+IF(G119=0,0,1)+IF(G138=0,0,1)+IF(G157=0,0,1)+IF(G176=0,0,1)+IF(G195=0,0,1))</f>
        <v>46.410600000000002</v>
      </c>
      <c r="H196" s="34">
        <f>(H24+H43+H62+H81+H100+H119+H138+H157+H176+H195)/(IF(H24=0,0,1)+IF(H43=0,0,1)+IF(H62=0,0,1)+IF(H81=0,0,1)+IF(H100=0,0,1)+IF(H119=0,0,1)+IF(H138=0,0,1)+IF(H157=0,0,1)+IF(H176=0,0,1)+IF(H195=0,0,1))</f>
        <v>43.655499999999996</v>
      </c>
      <c r="I196" s="34">
        <f>(I24+I43+I62+I81+I100+I119+I138+I157+I176+I195)/(IF(I24=0,0,1)+IF(I43=0,0,1)+IF(I62=0,0,1)+IF(I81=0,0,1)+IF(I100=0,0,1)+IF(I119=0,0,1)+IF(I138=0,0,1)+IF(I157=0,0,1)+IF(I176=0,0,1)+IF(I195=0,0,1))</f>
        <v>155.42030000000005</v>
      </c>
      <c r="J196" s="34">
        <f>(J24+J43+J62+J81+J100+J119+J138+J157+J176+J195)/(IF(J24=0,0,1)+IF(J43=0,0,1)+IF(J62=0,0,1)+IF(J81=0,0,1)+IF(J100=0,0,1)+IF(J119=0,0,1)+IF(J138=0,0,1)+IF(J157=0,0,1)+IF(J176=0,0,1)+IF(J195=0,0,1))</f>
        <v>1023.8583999999998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115.73199999999997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2025-03-25T14:39:43Z</cp:lastPrinted>
  <dcterms:created xsi:type="dcterms:W3CDTF">2022-05-16T14:23:56Z</dcterms:created>
  <dcterms:modified xsi:type="dcterms:W3CDTF">2025-03-26T03:33:16Z</dcterms:modified>
</cp:coreProperties>
</file>