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I138"/>
  <c r="L119"/>
  <c r="I81"/>
  <c r="H81"/>
  <c r="G81"/>
  <c r="J81"/>
  <c r="L81"/>
  <c r="I62"/>
  <c r="H62"/>
  <c r="G62"/>
  <c r="J62"/>
  <c r="L62"/>
  <c r="F62"/>
  <c r="J43"/>
  <c r="I43"/>
  <c r="H43"/>
  <c r="G43"/>
  <c r="L43"/>
  <c r="F43"/>
  <c r="F24"/>
  <c r="L24"/>
  <c r="J24"/>
  <c r="I24"/>
  <c r="H24"/>
  <c r="G24"/>
  <c r="I196" l="1"/>
  <c r="H196"/>
  <c r="J196"/>
  <c r="G196"/>
  <c r="L196"/>
  <c r="F196"/>
</calcChain>
</file>

<file path=xl/sharedStrings.xml><?xml version="1.0" encoding="utf-8"?>
<sst xmlns="http://schemas.openxmlformats.org/spreadsheetml/2006/main" count="257" uniqueCount="86">
  <si>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</si>
  <si>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</si>
  <si>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</si>
  <si>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</si>
  <si>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</si>
  <si>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</si>
  <si>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</si>
  <si>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</si>
  <si>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</si>
  <si>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</si>
  <si>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</si>
  <si>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</si>
  <si>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</si>
  <si>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</si>
  <si>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</si>
  <si>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</si>
  <si>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</si>
  <si>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</si>
  <si>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</si>
  <si>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</si>
  <si>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</si>
  <si>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</si>
  <si>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</si>
  <si>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</si>
  <si>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</si>
  <si>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</si>
  <si>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</si>
  <si>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</si>
  <si>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</si>
  <si>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</si>
  <si>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</si>
  <si>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</si>
  <si>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</si>
  <si>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</si>
  <si>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</si>
  <si>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</si>
  <si>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</si>
  <si>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</si>
  <si>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</si>
  <si>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Кипельская СОШ</t>
  </si>
  <si>
    <t>директор</t>
  </si>
  <si>
    <t>Пожарицкая Е.В.</t>
  </si>
  <si>
    <t>Салат из свеклы с чесноком</t>
  </si>
  <si>
    <t>Щи из свежей капусты с мясом</t>
  </si>
  <si>
    <t>Котлета</t>
  </si>
  <si>
    <t>Гречка отварная</t>
  </si>
  <si>
    <t>Кисель</t>
  </si>
  <si>
    <t>Пшеничный</t>
  </si>
  <si>
    <t>Ржаной</t>
  </si>
  <si>
    <t>Соус томатный</t>
  </si>
  <si>
    <t>Салат из свежей моркови с растительным маслом</t>
  </si>
  <si>
    <t>Рассольник со сметаной</t>
  </si>
  <si>
    <t>Рыба запечённая</t>
  </si>
  <si>
    <t>Рис отварной</t>
  </si>
  <si>
    <t>Компот из свежих яблок</t>
  </si>
  <si>
    <t>Соус сметанный</t>
  </si>
  <si>
    <t>Винегрет с растительным маслом</t>
  </si>
  <si>
    <t>Суп с макаронами на курином бульоне</t>
  </si>
  <si>
    <t>Жаркое по домашнему с курицей</t>
  </si>
  <si>
    <t>Кофейный напиток со сгущённым молоком</t>
  </si>
  <si>
    <t>0,871,0</t>
  </si>
  <si>
    <t>Икра из свеклы с луком</t>
  </si>
  <si>
    <t>Борщ со сметаной и мясом</t>
  </si>
  <si>
    <t>Окорочок запечённый</t>
  </si>
  <si>
    <t>Гороховое пюре</t>
  </si>
  <si>
    <t>Чай с лимоном</t>
  </si>
  <si>
    <t>Салат из свежей капусты с морковью</t>
  </si>
  <si>
    <t>Суп с рыбными консервами</t>
  </si>
  <si>
    <t>Гуляш</t>
  </si>
  <si>
    <t>Макароны отварные</t>
  </si>
  <si>
    <t>Какао</t>
  </si>
  <si>
    <t>Салат картофельный с сельдью</t>
  </si>
  <si>
    <t>Суп картофельный с мясными фрикадельками</t>
  </si>
  <si>
    <t>Биточки</t>
  </si>
  <si>
    <t>Капуста тушёная</t>
  </si>
  <si>
    <t>Суп картофельный с крупой</t>
  </si>
  <si>
    <t>Рагу овощное с мясом</t>
  </si>
  <si>
    <t>Компот из сухофруктов</t>
  </si>
  <si>
    <t>Суп рыбный из свежего минтая</t>
  </si>
  <si>
    <t>Каша перловая</t>
  </si>
  <si>
    <t>Салат из моркови с изюмом</t>
  </si>
  <si>
    <t>Суп с макаронами и курицей</t>
  </si>
  <si>
    <t>Тефтели</t>
  </si>
  <si>
    <t>Суп гороховый</t>
  </si>
  <si>
    <t>Каша пшённая рассыпчатая</t>
  </si>
  <si>
    <t>Кофейный 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</si>
</sst>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0.6</v>
      </c>
      <c r="H14" s="43">
        <v>3</v>
      </c>
      <c r="I14" s="43">
        <v>3.4</v>
      </c>
      <c r="J14" s="43">
        <v>66.099999999999994</v>
      </c>
      <c r="K14" s="44">
        <v>57</v>
      </c>
      <c r="L14" s="43">
        <v>5.08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2.27</v>
      </c>
      <c r="H15" s="43">
        <v>6.76</v>
      </c>
      <c r="I15" s="43">
        <v>12.05</v>
      </c>
      <c r="J15" s="43">
        <v>118</v>
      </c>
      <c r="K15" s="44">
        <v>34</v>
      </c>
      <c r="L15" s="43">
        <v>23.14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18.21</v>
      </c>
      <c r="H16" s="43">
        <v>17.57</v>
      </c>
      <c r="I16" s="43">
        <v>7.94</v>
      </c>
      <c r="J16" s="43">
        <v>263.52</v>
      </c>
      <c r="K16" s="44">
        <v>282</v>
      </c>
      <c r="L16" s="43">
        <v>35.97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7.2</v>
      </c>
      <c r="H17" s="43">
        <v>8.8699999999999992</v>
      </c>
      <c r="I17" s="43">
        <v>35.4</v>
      </c>
      <c r="J17" s="43">
        <v>257.98</v>
      </c>
      <c r="K17" s="44">
        <v>67</v>
      </c>
      <c r="L17" s="43">
        <v>8.58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9.98</v>
      </c>
      <c r="J18" s="43">
        <v>37.9</v>
      </c>
      <c r="K18" s="44">
        <v>291</v>
      </c>
      <c r="L18" s="43">
        <v>4.5999999999999996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4.92</v>
      </c>
      <c r="H19" s="43">
        <v>0.87</v>
      </c>
      <c r="I19" s="43">
        <v>20.88</v>
      </c>
      <c r="J19" s="43">
        <v>117</v>
      </c>
      <c r="K19" s="44"/>
      <c r="L19" s="43">
        <v>1.5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5.2</v>
      </c>
      <c r="H20" s="43">
        <v>1</v>
      </c>
      <c r="I20" s="43">
        <v>33.200000000000003</v>
      </c>
      <c r="J20" s="43">
        <v>140</v>
      </c>
      <c r="K20" s="44"/>
      <c r="L20" s="43">
        <v>1</v>
      </c>
    </row>
    <row r="21" spans="1:12" ht="15">
      <c r="A21" s="23"/>
      <c r="B21" s="15"/>
      <c r="C21" s="11"/>
      <c r="D21" s="6"/>
      <c r="E21" s="42" t="s">
        <v>49</v>
      </c>
      <c r="F21" s="43">
        <v>60</v>
      </c>
      <c r="G21" s="43">
        <v>6.7</v>
      </c>
      <c r="H21" s="43">
        <v>1.42</v>
      </c>
      <c r="I21" s="43">
        <v>2.56</v>
      </c>
      <c r="J21" s="43">
        <v>49.8</v>
      </c>
      <c r="K21" s="44">
        <v>223</v>
      </c>
      <c r="L21" s="43">
        <v>1.37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>SUM(G14:G22)</f>
        <v>45.100000000000009</v>
      </c>
      <c r="H23" s="19">
        <f>SUM(H14:H22)</f>
        <v>39.489999999999995</v>
      </c>
      <c r="I23" s="19">
        <f>SUM(I14:I22)</f>
        <v>125.41</v>
      </c>
      <c r="J23" s="19">
        <f>SUM(J14:J22)</f>
        <v>1050.3</v>
      </c>
      <c r="K23" s="25"/>
      <c r="L23" s="19">
        <f>SUM(L14:L22)</f>
        <v>81.239999999999995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930</v>
      </c>
      <c r="G24" s="32">
        <f>G13+G23</f>
        <v>45.100000000000009</v>
      </c>
      <c r="H24" s="32">
        <f>H13+H23</f>
        <v>39.489999999999995</v>
      </c>
      <c r="I24" s="32">
        <f>I13+I23</f>
        <v>125.41</v>
      </c>
      <c r="J24" s="32">
        <f>J13+J23</f>
        <v>1050.3</v>
      </c>
      <c r="K24" s="32"/>
      <c r="L24" s="32">
        <f>L13+L23</f>
        <v>81.239999999999995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80</v>
      </c>
      <c r="G33" s="43">
        <v>0.56999999999999995</v>
      </c>
      <c r="H33" s="43">
        <v>5.04</v>
      </c>
      <c r="I33" s="43">
        <v>5.19</v>
      </c>
      <c r="J33" s="43">
        <v>68.400000000000006</v>
      </c>
      <c r="K33" s="44">
        <v>17</v>
      </c>
      <c r="L33" s="43">
        <v>5.69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0.6</v>
      </c>
      <c r="H34" s="43">
        <v>1.86</v>
      </c>
      <c r="I34" s="43">
        <v>2.14</v>
      </c>
      <c r="J34" s="43">
        <v>28.4</v>
      </c>
      <c r="K34" s="44">
        <v>2</v>
      </c>
      <c r="L34" s="43">
        <v>25.42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70</v>
      </c>
      <c r="G35" s="43">
        <v>7.14</v>
      </c>
      <c r="H35" s="43">
        <v>7.62</v>
      </c>
      <c r="I35" s="43">
        <v>35.28</v>
      </c>
      <c r="J35" s="43">
        <v>141.88</v>
      </c>
      <c r="K35" s="44">
        <v>254</v>
      </c>
      <c r="L35" s="43">
        <v>16.52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7.25</v>
      </c>
      <c r="H36" s="43">
        <v>13.07</v>
      </c>
      <c r="I36" s="43">
        <v>47.09</v>
      </c>
      <c r="J36" s="43">
        <v>359.95</v>
      </c>
      <c r="K36" s="44">
        <v>315</v>
      </c>
      <c r="L36" s="43">
        <v>10.28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0.44</v>
      </c>
      <c r="H37" s="43">
        <v>0.23</v>
      </c>
      <c r="I37" s="43">
        <v>31.8</v>
      </c>
      <c r="J37" s="43">
        <v>128.4</v>
      </c>
      <c r="K37" s="44">
        <v>348</v>
      </c>
      <c r="L37" s="43">
        <v>9.69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4.92</v>
      </c>
      <c r="H38" s="43">
        <v>0.87</v>
      </c>
      <c r="I38" s="43">
        <v>20.88</v>
      </c>
      <c r="J38" s="43">
        <v>117</v>
      </c>
      <c r="K38" s="44"/>
      <c r="L38" s="43">
        <v>1.5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5.2</v>
      </c>
      <c r="H39" s="43">
        <v>1</v>
      </c>
      <c r="I39" s="43">
        <v>33.200000000000003</v>
      </c>
      <c r="J39" s="43">
        <v>140</v>
      </c>
      <c r="K39" s="44"/>
      <c r="L39" s="43">
        <v>1</v>
      </c>
    </row>
    <row r="40" spans="1:12" ht="15">
      <c r="A40" s="14"/>
      <c r="B40" s="15"/>
      <c r="C40" s="11"/>
      <c r="D40" s="6"/>
      <c r="E40" s="42" t="s">
        <v>55</v>
      </c>
      <c r="F40" s="43">
        <v>50</v>
      </c>
      <c r="G40" s="43">
        <v>1.29</v>
      </c>
      <c r="H40" s="43">
        <v>10.07</v>
      </c>
      <c r="I40" s="43">
        <v>5.78</v>
      </c>
      <c r="J40" s="43">
        <v>119.58</v>
      </c>
      <c r="K40" s="44">
        <v>224</v>
      </c>
      <c r="L40" s="43">
        <v>3.19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>SUM(G33:G41)</f>
        <v>27.409999999999997</v>
      </c>
      <c r="H42" s="19">
        <f>SUM(H33:H41)</f>
        <v>39.760000000000005</v>
      </c>
      <c r="I42" s="19">
        <f>SUM(I33:I41)</f>
        <v>181.35999999999999</v>
      </c>
      <c r="J42" s="19">
        <f>SUM(J33:J41)</f>
        <v>1103.6099999999999</v>
      </c>
      <c r="K42" s="25"/>
      <c r="L42" s="19">
        <f>SUM(L33:L41)</f>
        <v>73.290000000000006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900</v>
      </c>
      <c r="G43" s="32">
        <f>G32+G42</f>
        <v>27.409999999999997</v>
      </c>
      <c r="H43" s="32">
        <f>H32+H42</f>
        <v>39.760000000000005</v>
      </c>
      <c r="I43" s="32">
        <f>I32+I42</f>
        <v>181.35999999999999</v>
      </c>
      <c r="J43" s="32">
        <f>J32+J42</f>
        <v>1103.6099999999999</v>
      </c>
      <c r="K43" s="32"/>
      <c r="L43" s="32">
        <f>L32+L42</f>
        <v>73.290000000000006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80</v>
      </c>
      <c r="G52" s="43">
        <v>2.0099999999999998</v>
      </c>
      <c r="H52" s="43">
        <v>5.22</v>
      </c>
      <c r="I52" s="43">
        <v>11.21</v>
      </c>
      <c r="J52" s="43">
        <v>103.7</v>
      </c>
      <c r="K52" s="44">
        <v>76</v>
      </c>
      <c r="L52" s="43">
        <v>12.95</v>
      </c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10.02</v>
      </c>
      <c r="H53" s="43">
        <v>11.81</v>
      </c>
      <c r="I53" s="43">
        <v>20.67</v>
      </c>
      <c r="J53" s="43">
        <v>230.9</v>
      </c>
      <c r="K53" s="44">
        <v>52</v>
      </c>
      <c r="L53" s="43">
        <v>19.05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16.3</v>
      </c>
      <c r="H54" s="43">
        <v>17.899999999999999</v>
      </c>
      <c r="I54" s="43">
        <v>27.9</v>
      </c>
      <c r="J54" s="43">
        <v>335.7</v>
      </c>
      <c r="K54" s="44">
        <v>32</v>
      </c>
      <c r="L54" s="43">
        <v>32.22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0.83</v>
      </c>
      <c r="H56" s="43">
        <v>0.95</v>
      </c>
      <c r="I56" s="43">
        <v>21.09</v>
      </c>
      <c r="J56" s="43">
        <v>75</v>
      </c>
      <c r="K56" s="44">
        <v>199</v>
      </c>
      <c r="L56" s="43">
        <v>18.52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4.92</v>
      </c>
      <c r="H57" s="43" t="s">
        <v>60</v>
      </c>
      <c r="I57" s="43">
        <v>20.88</v>
      </c>
      <c r="J57" s="43">
        <v>117</v>
      </c>
      <c r="K57" s="44"/>
      <c r="L57" s="43">
        <v>1.5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5.2</v>
      </c>
      <c r="H58" s="43"/>
      <c r="I58" s="43">
        <v>33.200000000000003</v>
      </c>
      <c r="J58" s="43">
        <v>140</v>
      </c>
      <c r="K58" s="44"/>
      <c r="L58" s="43">
        <v>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>SUM(G52:G60)</f>
        <v>39.28</v>
      </c>
      <c r="H61" s="19">
        <f>SUM(H52:H60)</f>
        <v>35.880000000000003</v>
      </c>
      <c r="I61" s="19">
        <f>SUM(I52:I60)</f>
        <v>134.94999999999999</v>
      </c>
      <c r="J61" s="19">
        <f>SUM(J52:J60)</f>
        <v>1002.3</v>
      </c>
      <c r="K61" s="25"/>
      <c r="L61" s="19">
        <f>SUM(L52:L60)</f>
        <v>85.24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780</v>
      </c>
      <c r="G62" s="32">
        <f>G51+G61</f>
        <v>39.28</v>
      </c>
      <c r="H62" s="32">
        <f>H51+H61</f>
        <v>35.880000000000003</v>
      </c>
      <c r="I62" s="32">
        <f>I51+I61</f>
        <v>134.94999999999999</v>
      </c>
      <c r="J62" s="32">
        <f>J51+J61</f>
        <v>1002.3</v>
      </c>
      <c r="K62" s="32"/>
      <c r="L62" s="32">
        <f>L51+L61</f>
        <v>85.24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80</v>
      </c>
      <c r="G71" s="43">
        <v>1.9</v>
      </c>
      <c r="H71" s="43">
        <v>5.6</v>
      </c>
      <c r="I71" s="43">
        <v>10</v>
      </c>
      <c r="J71" s="43">
        <v>99</v>
      </c>
      <c r="K71" s="44">
        <v>140</v>
      </c>
      <c r="L71" s="43">
        <v>5.38</v>
      </c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4.26</v>
      </c>
      <c r="H72" s="43">
        <v>5.37</v>
      </c>
      <c r="I72" s="43">
        <v>14.37</v>
      </c>
      <c r="J72" s="43">
        <v>151.80000000000001</v>
      </c>
      <c r="K72" s="44">
        <v>62</v>
      </c>
      <c r="L72" s="43">
        <v>24.68</v>
      </c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70</v>
      </c>
      <c r="G73" s="43">
        <v>15.79</v>
      </c>
      <c r="H73" s="43">
        <v>25.25</v>
      </c>
      <c r="I73" s="43">
        <v>4.58</v>
      </c>
      <c r="J73" s="43">
        <v>210</v>
      </c>
      <c r="K73" s="44">
        <v>500</v>
      </c>
      <c r="L73" s="43">
        <v>26</v>
      </c>
    </row>
    <row r="74" spans="1:12" ht="15">
      <c r="A74" s="23"/>
      <c r="B74" s="15"/>
      <c r="C74" s="11"/>
      <c r="D74" s="7" t="s">
        <v>29</v>
      </c>
      <c r="E74" s="42" t="s">
        <v>64</v>
      </c>
      <c r="F74" s="43">
        <v>100</v>
      </c>
      <c r="G74" s="43">
        <v>11.96</v>
      </c>
      <c r="H74" s="43">
        <v>8.14</v>
      </c>
      <c r="I74" s="43">
        <v>59.48</v>
      </c>
      <c r="J74" s="43">
        <v>154.80000000000001</v>
      </c>
      <c r="K74" s="44">
        <v>161</v>
      </c>
      <c r="L74" s="43">
        <v>8.08</v>
      </c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0.83</v>
      </c>
      <c r="H75" s="43">
        <v>0.95</v>
      </c>
      <c r="I75" s="43">
        <v>21.09</v>
      </c>
      <c r="J75" s="43">
        <v>76</v>
      </c>
      <c r="K75" s="44">
        <v>137</v>
      </c>
      <c r="L75" s="43">
        <v>5.08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60</v>
      </c>
      <c r="G76" s="43">
        <v>4.92</v>
      </c>
      <c r="H76" s="43">
        <v>0.87</v>
      </c>
      <c r="I76" s="43">
        <v>20.88</v>
      </c>
      <c r="J76" s="43">
        <v>117</v>
      </c>
      <c r="K76" s="44"/>
      <c r="L76" s="43">
        <v>1.5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5.2</v>
      </c>
      <c r="H77" s="43">
        <v>1</v>
      </c>
      <c r="I77" s="43">
        <v>33.200000000000003</v>
      </c>
      <c r="J77" s="43">
        <v>140</v>
      </c>
      <c r="K77" s="44"/>
      <c r="L77" s="43">
        <v>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44.86</v>
      </c>
      <c r="H80" s="19">
        <f>SUM(H71:H79)</f>
        <v>47.18</v>
      </c>
      <c r="I80" s="19">
        <f>SUM(I71:I79)</f>
        <v>163.60000000000002</v>
      </c>
      <c r="J80" s="19">
        <f>SUM(J71:J79)</f>
        <v>948.6</v>
      </c>
      <c r="K80" s="25"/>
      <c r="L80" s="19">
        <f>SUM(L71:L79)</f>
        <v>71.72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>G70+G80</f>
        <v>44.86</v>
      </c>
      <c r="H81" s="32">
        <f>H70+H80</f>
        <v>47.18</v>
      </c>
      <c r="I81" s="32">
        <f>I70+I80</f>
        <v>163.60000000000002</v>
      </c>
      <c r="J81" s="32">
        <f>J70+J80</f>
        <v>948.6</v>
      </c>
      <c r="K81" s="32"/>
      <c r="L81" s="32">
        <f>L70+L80</f>
        <v>71.72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80</v>
      </c>
      <c r="G90" s="43">
        <v>11.62</v>
      </c>
      <c r="H90" s="43">
        <v>7.08</v>
      </c>
      <c r="I90" s="43">
        <v>5.19</v>
      </c>
      <c r="J90" s="43">
        <v>69.25</v>
      </c>
      <c r="K90" s="44">
        <v>6</v>
      </c>
      <c r="L90" s="43">
        <v>6.66</v>
      </c>
    </row>
    <row r="91" spans="1:12" ht="1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8.99</v>
      </c>
      <c r="H91" s="43">
        <v>8.84</v>
      </c>
      <c r="I91" s="43">
        <v>27.21</v>
      </c>
      <c r="J91" s="43">
        <v>166.48</v>
      </c>
      <c r="K91" s="44">
        <v>44</v>
      </c>
      <c r="L91" s="43">
        <v>16.77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70</v>
      </c>
      <c r="G92" s="43">
        <v>12.55</v>
      </c>
      <c r="H92" s="43">
        <v>16.739999999999998</v>
      </c>
      <c r="I92" s="43">
        <v>8.66</v>
      </c>
      <c r="J92" s="43">
        <v>236.03</v>
      </c>
      <c r="K92" s="44">
        <v>259</v>
      </c>
      <c r="L92" s="43">
        <v>20.43</v>
      </c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120</v>
      </c>
      <c r="G93" s="43">
        <v>7.48</v>
      </c>
      <c r="H93" s="43">
        <v>7.58</v>
      </c>
      <c r="I93" s="43">
        <v>39.76</v>
      </c>
      <c r="J93" s="43">
        <v>253.88</v>
      </c>
      <c r="K93" s="44">
        <v>291</v>
      </c>
      <c r="L93" s="43">
        <v>8.56</v>
      </c>
    </row>
    <row r="94" spans="1:12" ht="1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2.8</v>
      </c>
      <c r="H94" s="43">
        <v>2.5</v>
      </c>
      <c r="I94" s="43">
        <v>24.6</v>
      </c>
      <c r="J94" s="43">
        <v>127.8</v>
      </c>
      <c r="K94" s="44">
        <v>274</v>
      </c>
      <c r="L94" s="43">
        <v>19.41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4.92</v>
      </c>
      <c r="H95" s="43">
        <v>0.87</v>
      </c>
      <c r="I95" s="43">
        <v>20.88</v>
      </c>
      <c r="J95" s="43">
        <v>117</v>
      </c>
      <c r="K95" s="44"/>
      <c r="L95" s="43">
        <v>1.5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5.2</v>
      </c>
      <c r="H96" s="43">
        <v>1</v>
      </c>
      <c r="I96" s="43">
        <v>33.200000000000003</v>
      </c>
      <c r="J96" s="43">
        <v>140</v>
      </c>
      <c r="K96" s="44"/>
      <c r="L96" s="43">
        <v>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>SUM(G90:G98)</f>
        <v>53.56</v>
      </c>
      <c r="H99" s="19">
        <f>SUM(H90:H98)</f>
        <v>44.609999999999992</v>
      </c>
      <c r="I99" s="19">
        <f>SUM(I90:I98)</f>
        <v>159.5</v>
      </c>
      <c r="J99" s="19">
        <f>SUM(J90:J98)</f>
        <v>1110.44</v>
      </c>
      <c r="K99" s="25"/>
      <c r="L99" s="19">
        <f>SUM(L90:L98)</f>
        <v>74.33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820</v>
      </c>
      <c r="G100" s="32">
        <f>G89+G99</f>
        <v>53.56</v>
      </c>
      <c r="H100" s="32">
        <f>H89+H99</f>
        <v>44.609999999999992</v>
      </c>
      <c r="I100" s="32">
        <f>I89+I99</f>
        <v>159.5</v>
      </c>
      <c r="J100" s="32">
        <f>J89+J99</f>
        <v>1110.44</v>
      </c>
      <c r="K100" s="32"/>
      <c r="L100" s="32">
        <f>L89+L99</f>
        <v>74.33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80</v>
      </c>
      <c r="G109" s="43">
        <v>3.35</v>
      </c>
      <c r="H109" s="43">
        <v>4.33</v>
      </c>
      <c r="I109" s="43">
        <v>10.27</v>
      </c>
      <c r="J109" s="43">
        <v>93.34</v>
      </c>
      <c r="K109" s="44">
        <v>650</v>
      </c>
      <c r="L109" s="43">
        <v>13.84</v>
      </c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5.3</v>
      </c>
      <c r="H110" s="43">
        <v>4.1399999999999997</v>
      </c>
      <c r="I110" s="43">
        <v>12.36</v>
      </c>
      <c r="J110" s="43">
        <v>108</v>
      </c>
      <c r="K110" s="44">
        <v>83</v>
      </c>
      <c r="L110" s="43">
        <v>17.68</v>
      </c>
    </row>
    <row r="111" spans="1:12" ht="1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18.21</v>
      </c>
      <c r="H111" s="43">
        <v>17.57</v>
      </c>
      <c r="I111" s="43">
        <v>7.94</v>
      </c>
      <c r="J111" s="43">
        <v>263.52</v>
      </c>
      <c r="K111" s="44">
        <v>282</v>
      </c>
      <c r="L111" s="43">
        <v>35.97</v>
      </c>
    </row>
    <row r="112" spans="1:12" ht="1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1.88</v>
      </c>
      <c r="H112" s="43">
        <v>1.93</v>
      </c>
      <c r="I112" s="43">
        <v>5.9</v>
      </c>
      <c r="J112" s="43">
        <v>46.31</v>
      </c>
      <c r="K112" s="44">
        <v>10</v>
      </c>
      <c r="L112" s="43">
        <v>17.8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0.83</v>
      </c>
      <c r="H113" s="43">
        <v>0.95</v>
      </c>
      <c r="I113" s="43">
        <v>21.09</v>
      </c>
      <c r="J113" s="43">
        <v>75</v>
      </c>
      <c r="K113" s="44">
        <v>199</v>
      </c>
      <c r="L113" s="43">
        <v>18.52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4.92</v>
      </c>
      <c r="H114" s="43">
        <v>0.87</v>
      </c>
      <c r="I114" s="43">
        <v>20.88</v>
      </c>
      <c r="J114" s="43">
        <v>117</v>
      </c>
      <c r="K114" s="44"/>
      <c r="L114" s="43">
        <v>1.5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5.2</v>
      </c>
      <c r="H115" s="43">
        <v>1</v>
      </c>
      <c r="I115" s="43">
        <v>33.200000000000003</v>
      </c>
      <c r="J115" s="43">
        <v>140</v>
      </c>
      <c r="K115" s="44"/>
      <c r="L115" s="43">
        <v>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>SUM(G109:G117)</f>
        <v>39.69</v>
      </c>
      <c r="H118" s="19">
        <f>SUM(H109:H117)</f>
        <v>30.79</v>
      </c>
      <c r="I118" s="19">
        <f>SUM(I109:I117)</f>
        <v>111.64</v>
      </c>
      <c r="J118" s="19">
        <f>SUM(J109:J117)</f>
        <v>843.17000000000007</v>
      </c>
      <c r="K118" s="25"/>
      <c r="L118" s="19">
        <f>SUM(L109:L117)</f>
        <v>106.30999999999999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870</v>
      </c>
      <c r="G119" s="32">
        <f>G108+G118</f>
        <v>39.69</v>
      </c>
      <c r="H119" s="32">
        <f>H108+H118</f>
        <v>30.79</v>
      </c>
      <c r="I119" s="32">
        <f>I108+I118</f>
        <v>111.64</v>
      </c>
      <c r="J119" s="32">
        <f>J108+J118</f>
        <v>843.17000000000007</v>
      </c>
      <c r="K119" s="32"/>
      <c r="L119" s="32">
        <f>L108+L118</f>
        <v>106.30999999999999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80</v>
      </c>
      <c r="G128" s="43">
        <v>2.0099999999999998</v>
      </c>
      <c r="H128" s="43">
        <v>5.22</v>
      </c>
      <c r="I128" s="43">
        <v>11.21</v>
      </c>
      <c r="J128" s="43">
        <v>10.37</v>
      </c>
      <c r="K128" s="44">
        <v>76</v>
      </c>
      <c r="L128" s="43">
        <v>12.95</v>
      </c>
    </row>
    <row r="129" spans="1:12" ht="1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20.27</v>
      </c>
      <c r="H129" s="43">
        <v>21.11</v>
      </c>
      <c r="I129" s="43">
        <v>27.15</v>
      </c>
      <c r="J129" s="43">
        <v>82.6</v>
      </c>
      <c r="K129" s="44">
        <v>80</v>
      </c>
      <c r="L129" s="43">
        <v>19.32</v>
      </c>
    </row>
    <row r="130" spans="1:12" ht="15">
      <c r="A130" s="14"/>
      <c r="B130" s="15"/>
      <c r="C130" s="11"/>
      <c r="D130" s="7" t="s">
        <v>28</v>
      </c>
      <c r="E130" s="42" t="s">
        <v>76</v>
      </c>
      <c r="F130" s="43">
        <v>150</v>
      </c>
      <c r="G130" s="43">
        <v>25.63</v>
      </c>
      <c r="H130" s="43">
        <v>22.02</v>
      </c>
      <c r="I130" s="43">
        <v>41.27</v>
      </c>
      <c r="J130" s="43">
        <v>355.2</v>
      </c>
      <c r="K130" s="44">
        <v>115</v>
      </c>
      <c r="L130" s="43">
        <v>34.08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0.53</v>
      </c>
      <c r="H132" s="43">
        <v>0</v>
      </c>
      <c r="I132" s="43">
        <v>50.48</v>
      </c>
      <c r="J132" s="43">
        <v>201.36</v>
      </c>
      <c r="K132" s="44">
        <v>508</v>
      </c>
      <c r="L132" s="43">
        <v>7.39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4.92</v>
      </c>
      <c r="H133" s="43">
        <v>0.87</v>
      </c>
      <c r="I133" s="43">
        <v>20.88</v>
      </c>
      <c r="J133" s="43">
        <v>117</v>
      </c>
      <c r="K133" s="44"/>
      <c r="L133" s="43">
        <v>1.5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5.2</v>
      </c>
      <c r="H134" s="43">
        <v>1</v>
      </c>
      <c r="I134" s="43">
        <v>33.200000000000003</v>
      </c>
      <c r="J134" s="43">
        <v>140</v>
      </c>
      <c r="K134" s="44"/>
      <c r="L134" s="43">
        <v>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58.56</v>
      </c>
      <c r="H137" s="19">
        <f>SUM(H128:H136)</f>
        <v>50.219999999999992</v>
      </c>
      <c r="I137" s="19">
        <f>SUM(I128:I136)</f>
        <v>184.19</v>
      </c>
      <c r="J137" s="19">
        <f>SUM(J128:J136)</f>
        <v>906.53</v>
      </c>
      <c r="K137" s="25"/>
      <c r="L137" s="19">
        <f>SUM(L128:L136)</f>
        <v>76.239999999999995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780</v>
      </c>
      <c r="G138" s="32">
        <f>G127+G137</f>
        <v>58.56</v>
      </c>
      <c r="H138" s="32">
        <f>H127+H137</f>
        <v>50.219999999999992</v>
      </c>
      <c r="I138" s="32">
        <f>I127+I137</f>
        <v>184.19</v>
      </c>
      <c r="J138" s="32">
        <f>J127+J137</f>
        <v>906.53</v>
      </c>
      <c r="K138" s="32"/>
      <c r="L138" s="32">
        <f>L127+L137</f>
        <v>76.239999999999995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80</v>
      </c>
      <c r="G147" s="43">
        <v>0.6</v>
      </c>
      <c r="H147" s="43">
        <v>3</v>
      </c>
      <c r="I147" s="43">
        <v>3.4</v>
      </c>
      <c r="J147" s="43">
        <v>66.099999999999994</v>
      </c>
      <c r="K147" s="44">
        <v>57</v>
      </c>
      <c r="L147" s="43">
        <v>5.08</v>
      </c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19.71</v>
      </c>
      <c r="H148" s="43">
        <v>0.9</v>
      </c>
      <c r="I148" s="43">
        <v>13.83</v>
      </c>
      <c r="J148" s="43">
        <v>158.16</v>
      </c>
      <c r="K148" s="44">
        <v>43</v>
      </c>
      <c r="L148" s="43">
        <v>13.41</v>
      </c>
    </row>
    <row r="149" spans="1:12" ht="15">
      <c r="A149" s="23"/>
      <c r="B149" s="15"/>
      <c r="C149" s="11"/>
      <c r="D149" s="7" t="s">
        <v>28</v>
      </c>
      <c r="E149" s="42" t="s">
        <v>44</v>
      </c>
      <c r="F149" s="43">
        <v>90</v>
      </c>
      <c r="G149" s="43">
        <v>18.21</v>
      </c>
      <c r="H149" s="43">
        <v>17.57</v>
      </c>
      <c r="I149" s="43">
        <v>7.94</v>
      </c>
      <c r="J149" s="43">
        <v>263.52</v>
      </c>
      <c r="K149" s="44">
        <v>282</v>
      </c>
      <c r="L149" s="43">
        <v>35.97</v>
      </c>
    </row>
    <row r="150" spans="1:12" ht="15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2.3199999999999998</v>
      </c>
      <c r="H150" s="43">
        <v>4.29</v>
      </c>
      <c r="I150" s="43">
        <v>20.5</v>
      </c>
      <c r="J150" s="43">
        <v>122.16</v>
      </c>
      <c r="K150" s="44">
        <v>158</v>
      </c>
      <c r="L150" s="43">
        <v>6.68</v>
      </c>
    </row>
    <row r="151" spans="1:12" ht="1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</v>
      </c>
      <c r="H151" s="43">
        <v>0</v>
      </c>
      <c r="I151" s="43">
        <v>14.97</v>
      </c>
      <c r="J151" s="43">
        <v>56.85</v>
      </c>
      <c r="K151" s="44">
        <v>137</v>
      </c>
      <c r="L151" s="43">
        <v>5.08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4.9000000000000004</v>
      </c>
      <c r="H152" s="43">
        <v>0.87</v>
      </c>
      <c r="I152" s="43">
        <v>20.88</v>
      </c>
      <c r="J152" s="43">
        <v>117</v>
      </c>
      <c r="K152" s="44"/>
      <c r="L152" s="43">
        <v>1.5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5.2</v>
      </c>
      <c r="H153" s="43">
        <v>1</v>
      </c>
      <c r="I153" s="43">
        <v>33.22</v>
      </c>
      <c r="J153" s="43">
        <v>140</v>
      </c>
      <c r="K153" s="44"/>
      <c r="L153" s="43">
        <v>1</v>
      </c>
    </row>
    <row r="154" spans="1:12" ht="15">
      <c r="A154" s="23"/>
      <c r="B154" s="15"/>
      <c r="C154" s="11"/>
      <c r="D154" s="6"/>
      <c r="E154" s="42" t="s">
        <v>49</v>
      </c>
      <c r="F154" s="43">
        <v>60</v>
      </c>
      <c r="G154" s="43">
        <v>6.7</v>
      </c>
      <c r="H154" s="43">
        <v>1.42</v>
      </c>
      <c r="I154" s="43">
        <v>2.56</v>
      </c>
      <c r="J154" s="43">
        <v>49.8</v>
      </c>
      <c r="K154" s="44">
        <v>223</v>
      </c>
      <c r="L154" s="43">
        <v>1.37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>SUM(G147:G155)</f>
        <v>57.640000000000008</v>
      </c>
      <c r="H156" s="19">
        <f>SUM(H147:H155)</f>
        <v>29.049999999999997</v>
      </c>
      <c r="I156" s="19">
        <f>SUM(I147:I155)</f>
        <v>117.3</v>
      </c>
      <c r="J156" s="19">
        <f>SUM(J147:J155)</f>
        <v>973.58999999999992</v>
      </c>
      <c r="K156" s="25"/>
      <c r="L156" s="19">
        <f>SUM(L147:L155)</f>
        <v>70.09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930</v>
      </c>
      <c r="G157" s="32">
        <f>G146+G156</f>
        <v>57.640000000000008</v>
      </c>
      <c r="H157" s="32">
        <f>H146+H156</f>
        <v>29.049999999999997</v>
      </c>
      <c r="I157" s="32">
        <f>I146+I156</f>
        <v>117.3</v>
      </c>
      <c r="J157" s="32">
        <f>J146+J156</f>
        <v>973.58999999999992</v>
      </c>
      <c r="K157" s="32"/>
      <c r="L157" s="32">
        <f>L146+L156</f>
        <v>70.09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80</v>
      </c>
      <c r="G166" s="43">
        <v>1.26</v>
      </c>
      <c r="H166" s="43">
        <v>7.08</v>
      </c>
      <c r="I166" s="43">
        <v>19.53</v>
      </c>
      <c r="J166" s="43">
        <v>145.09</v>
      </c>
      <c r="K166" s="44">
        <v>15</v>
      </c>
      <c r="L166" s="43">
        <v>10.69</v>
      </c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250</v>
      </c>
      <c r="G167" s="43">
        <v>10.199999999999999</v>
      </c>
      <c r="H167" s="43">
        <v>11.81</v>
      </c>
      <c r="I167" s="43">
        <v>20.67</v>
      </c>
      <c r="J167" s="43">
        <v>230.9</v>
      </c>
      <c r="K167" s="44">
        <v>52</v>
      </c>
      <c r="L167" s="43">
        <v>19.05</v>
      </c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3">
        <v>18.559999999999999</v>
      </c>
      <c r="H168" s="43">
        <v>27.81</v>
      </c>
      <c r="I168" s="43">
        <v>20.09</v>
      </c>
      <c r="J168" s="43">
        <v>90.42</v>
      </c>
      <c r="K168" s="44">
        <v>287</v>
      </c>
      <c r="L168" s="43">
        <v>29.87</v>
      </c>
    </row>
    <row r="169" spans="1:12" ht="1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1.88</v>
      </c>
      <c r="H169" s="43">
        <v>1.93</v>
      </c>
      <c r="I169" s="43">
        <v>5.9</v>
      </c>
      <c r="J169" s="43">
        <v>46.31</v>
      </c>
      <c r="K169" s="44">
        <v>10</v>
      </c>
      <c r="L169" s="43">
        <v>17.8</v>
      </c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9.98</v>
      </c>
      <c r="J170" s="43">
        <v>37.9</v>
      </c>
      <c r="K170" s="44">
        <v>291</v>
      </c>
      <c r="L170" s="43">
        <v>4.5999999999999996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4.92</v>
      </c>
      <c r="H171" s="43">
        <v>0.87</v>
      </c>
      <c r="I171" s="43">
        <v>20.88</v>
      </c>
      <c r="J171" s="43">
        <v>117</v>
      </c>
      <c r="K171" s="44"/>
      <c r="L171" s="43">
        <v>1.5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5.2</v>
      </c>
      <c r="H172" s="43">
        <v>1</v>
      </c>
      <c r="I172" s="43">
        <v>33.200000000000003</v>
      </c>
      <c r="J172" s="43">
        <v>140</v>
      </c>
      <c r="K172" s="44"/>
      <c r="L172" s="43">
        <v>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42.019999999999996</v>
      </c>
      <c r="H175" s="19">
        <f>SUM(H166:H174)</f>
        <v>50.5</v>
      </c>
      <c r="I175" s="19">
        <f>SUM(I166:I174)</f>
        <v>130.25</v>
      </c>
      <c r="J175" s="19">
        <f>SUM(J166:J174)</f>
        <v>807.62</v>
      </c>
      <c r="K175" s="25"/>
      <c r="L175" s="19">
        <f>SUM(L166:L174)</f>
        <v>84.509999999999991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870</v>
      </c>
      <c r="G176" s="32">
        <f>G165+G175</f>
        <v>42.019999999999996</v>
      </c>
      <c r="H176" s="32">
        <f>H165+H175</f>
        <v>50.5</v>
      </c>
      <c r="I176" s="32">
        <f>I165+I175</f>
        <v>130.25</v>
      </c>
      <c r="J176" s="32">
        <f>J165+J175</f>
        <v>807.62</v>
      </c>
      <c r="K176" s="32"/>
      <c r="L176" s="32">
        <f>L165+L175</f>
        <v>84.509999999999991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80</v>
      </c>
      <c r="G185" s="43">
        <v>3.35</v>
      </c>
      <c r="H185" s="43">
        <v>4.33</v>
      </c>
      <c r="I185" s="43">
        <v>10.27</v>
      </c>
      <c r="J185" s="43">
        <v>93.34</v>
      </c>
      <c r="K185" s="44">
        <v>650</v>
      </c>
      <c r="L185" s="43">
        <v>13.84</v>
      </c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4.5199999999999996</v>
      </c>
      <c r="H186" s="43">
        <v>5.91</v>
      </c>
      <c r="I186" s="43">
        <v>27.21</v>
      </c>
      <c r="J186" s="43">
        <v>172.13</v>
      </c>
      <c r="K186" s="44">
        <v>99</v>
      </c>
      <c r="L186" s="43">
        <v>20.29</v>
      </c>
    </row>
    <row r="187" spans="1:12" ht="15">
      <c r="A187" s="23"/>
      <c r="B187" s="15"/>
      <c r="C187" s="11"/>
      <c r="D187" s="7" t="s">
        <v>28</v>
      </c>
      <c r="E187" s="42" t="s">
        <v>68</v>
      </c>
      <c r="F187" s="43">
        <v>70</v>
      </c>
      <c r="G187" s="43">
        <v>12.56</v>
      </c>
      <c r="H187" s="43">
        <v>16.739999999999998</v>
      </c>
      <c r="I187" s="43">
        <v>8.66</v>
      </c>
      <c r="J187" s="43">
        <v>236.03</v>
      </c>
      <c r="K187" s="44">
        <v>259</v>
      </c>
      <c r="L187" s="43">
        <v>20.43</v>
      </c>
    </row>
    <row r="188" spans="1:12" ht="1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7.25</v>
      </c>
      <c r="H188" s="43">
        <v>13.07</v>
      </c>
      <c r="I188" s="43">
        <v>47.09</v>
      </c>
      <c r="J188" s="43">
        <v>359.95</v>
      </c>
      <c r="K188" s="44">
        <v>126</v>
      </c>
      <c r="L188" s="43">
        <v>7.58</v>
      </c>
    </row>
    <row r="189" spans="1:12" ht="1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0</v>
      </c>
      <c r="H189" s="43">
        <v>0</v>
      </c>
      <c r="I189" s="43">
        <v>16.100000000000001</v>
      </c>
      <c r="J189" s="43">
        <v>73.05</v>
      </c>
      <c r="K189" s="44">
        <v>259</v>
      </c>
      <c r="L189" s="43">
        <v>3.14</v>
      </c>
    </row>
    <row r="190" spans="1:12" ht="15">
      <c r="A190" s="23"/>
      <c r="B190" s="15"/>
      <c r="C190" s="11"/>
      <c r="D190" s="7" t="s">
        <v>31</v>
      </c>
      <c r="E190" s="42"/>
      <c r="F190" s="43">
        <v>60</v>
      </c>
      <c r="G190" s="43">
        <v>4.9000000000000004</v>
      </c>
      <c r="H190" s="43">
        <v>0.87</v>
      </c>
      <c r="I190" s="43">
        <v>20.88</v>
      </c>
      <c r="J190" s="43">
        <v>117</v>
      </c>
      <c r="K190" s="44"/>
      <c r="L190" s="43">
        <v>1.5</v>
      </c>
    </row>
    <row r="191" spans="1:12" ht="15">
      <c r="A191" s="23"/>
      <c r="B191" s="15"/>
      <c r="C191" s="11"/>
      <c r="D191" s="7" t="s">
        <v>32</v>
      </c>
      <c r="E191" s="42"/>
      <c r="F191" s="43">
        <v>40</v>
      </c>
      <c r="G191" s="43">
        <v>5.2</v>
      </c>
      <c r="H191" s="43">
        <v>1</v>
      </c>
      <c r="I191" s="43">
        <v>33.200000000000003</v>
      </c>
      <c r="J191" s="43">
        <v>140</v>
      </c>
      <c r="K191" s="44"/>
      <c r="L191" s="43">
        <v>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>SUM(G185:G193)</f>
        <v>37.78</v>
      </c>
      <c r="H194" s="19">
        <f>SUM(H185:H193)</f>
        <v>41.919999999999995</v>
      </c>
      <c r="I194" s="19">
        <f>SUM(I185:I193)</f>
        <v>163.41000000000003</v>
      </c>
      <c r="J194" s="19">
        <f>SUM(J185:J193)</f>
        <v>1191.5</v>
      </c>
      <c r="K194" s="25"/>
      <c r="L194" s="19">
        <f>SUM(L185:L193)</f>
        <v>67.779999999999987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850</v>
      </c>
      <c r="G195" s="32">
        <f>G184+G194</f>
        <v>37.78</v>
      </c>
      <c r="H195" s="32">
        <f>H184+H194</f>
        <v>41.919999999999995</v>
      </c>
      <c r="I195" s="32">
        <f>I184+I194</f>
        <v>163.41000000000003</v>
      </c>
      <c r="J195" s="32">
        <f>J184+J194</f>
        <v>1191.5</v>
      </c>
      <c r="K195" s="32"/>
      <c r="L195" s="32">
        <f>L184+L194</f>
        <v>67.779999999999987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853</v>
      </c>
      <c r="G196" s="34">
        <f>(G24+G43+G62+G81+G100+G119+G138+G157+G176+G195)/(IF(G24=0,0,1)+IF(G43=0,0,1)+IF(G62=0,0,1)+IF(G81=0,0,1)+IF(G100=0,0,1)+IF(G119=0,0,1)+IF(G138=0,0,1)+IF(G157=0,0,1)+IF(G176=0,0,1)+IF(G195=0,0,1))</f>
        <v>44.589999999999996</v>
      </c>
      <c r="H196" s="34">
        <f>(H24+H43+H62+H81+H100+H119+H138+H157+H176+H195)/(IF(H24=0,0,1)+IF(H43=0,0,1)+IF(H62=0,0,1)+IF(H81=0,0,1)+IF(H100=0,0,1)+IF(H119=0,0,1)+IF(H138=0,0,1)+IF(H157=0,0,1)+IF(H176=0,0,1)+IF(H195=0,0,1))</f>
        <v>40.94</v>
      </c>
      <c r="I196" s="34">
        <f>(I24+I43+I62+I81+I100+I119+I138+I157+I176+I195)/(IF(I24=0,0,1)+IF(I43=0,0,1)+IF(I62=0,0,1)+IF(I81=0,0,1)+IF(I100=0,0,1)+IF(I119=0,0,1)+IF(I138=0,0,1)+IF(I157=0,0,1)+IF(I176=0,0,1)+IF(I195=0,0,1))</f>
        <v>147.161</v>
      </c>
      <c r="J196" s="34">
        <f>(J24+J43+J62+J81+J100+J119+J138+J157+J176+J195)/(IF(J24=0,0,1)+IF(J43=0,0,1)+IF(J62=0,0,1)+IF(J81=0,0,1)+IF(J100=0,0,1)+IF(J119=0,0,1)+IF(J138=0,0,1)+IF(J157=0,0,1)+IF(J176=0,0,1)+IF(J195=0,0,1))</f>
        <v>993.76599999999996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79.075000000000003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2024-08-29T12:56:07Z</dcterms:modified>
</cp:coreProperties>
</file>